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6795"/>
  </bookViews>
  <sheets>
    <sheet name="СВОД рабочий" sheetId="1" r:id="rId1"/>
  </sheets>
  <definedNames>
    <definedName name="_xlnm.Print_Titles" localSheetId="0">'СВОД рабочий'!$A:$A,'СВОД рабочий'!$5:$7</definedName>
  </definedNames>
  <calcPr calcId="145621"/>
</workbook>
</file>

<file path=xl/calcChain.xml><?xml version="1.0" encoding="utf-8"?>
<calcChain xmlns="http://schemas.openxmlformats.org/spreadsheetml/2006/main">
  <c r="M60" i="1" l="1"/>
  <c r="L60" i="1"/>
  <c r="K60" i="1"/>
  <c r="J60" i="1"/>
  <c r="I60" i="1"/>
  <c r="H60" i="1"/>
  <c r="M59" i="1"/>
  <c r="L59" i="1"/>
  <c r="K59" i="1"/>
  <c r="J59" i="1"/>
  <c r="I59" i="1"/>
  <c r="H59" i="1"/>
  <c r="M58" i="1"/>
  <c r="L58" i="1"/>
  <c r="K58" i="1"/>
  <c r="J58" i="1"/>
  <c r="I58" i="1"/>
  <c r="H58" i="1"/>
  <c r="M57" i="1"/>
  <c r="L57" i="1"/>
  <c r="K57" i="1"/>
  <c r="J57" i="1"/>
  <c r="I57" i="1"/>
  <c r="H57" i="1"/>
  <c r="M55" i="1"/>
  <c r="L55" i="1"/>
  <c r="K55" i="1"/>
  <c r="J55" i="1"/>
  <c r="I55" i="1"/>
  <c r="H55" i="1"/>
  <c r="M54" i="1"/>
  <c r="L54" i="1"/>
  <c r="K54" i="1"/>
  <c r="J54" i="1"/>
  <c r="I54" i="1"/>
  <c r="H54" i="1"/>
  <c r="K52" i="1"/>
  <c r="J52" i="1"/>
  <c r="M47" i="1"/>
  <c r="M52" i="1" s="1"/>
  <c r="L47" i="1"/>
  <c r="L52" i="1" s="1"/>
  <c r="K47" i="1"/>
  <c r="J47" i="1"/>
  <c r="I47" i="1"/>
  <c r="I52" i="1" s="1"/>
  <c r="H47" i="1"/>
  <c r="H52" i="1" s="1"/>
  <c r="K43" i="1"/>
  <c r="J43" i="1"/>
  <c r="M38" i="1"/>
  <c r="M43" i="1" s="1"/>
  <c r="L38" i="1"/>
  <c r="L43" i="1" s="1"/>
  <c r="K38" i="1"/>
  <c r="J38" i="1"/>
  <c r="I38" i="1"/>
  <c r="I43" i="1" s="1"/>
  <c r="H38" i="1"/>
  <c r="H43" i="1" s="1"/>
  <c r="K34" i="1"/>
  <c r="J34" i="1"/>
  <c r="M29" i="1"/>
  <c r="M34" i="1" s="1"/>
  <c r="L29" i="1"/>
  <c r="L34" i="1" s="1"/>
  <c r="K29" i="1"/>
  <c r="J29" i="1"/>
  <c r="I29" i="1"/>
  <c r="I34" i="1" s="1"/>
  <c r="H29" i="1"/>
  <c r="H34" i="1" s="1"/>
  <c r="K25" i="1"/>
  <c r="J25" i="1"/>
  <c r="M20" i="1"/>
  <c r="M25" i="1" s="1"/>
  <c r="L20" i="1"/>
  <c r="L25" i="1" s="1"/>
  <c r="K20" i="1"/>
  <c r="J20" i="1"/>
  <c r="I20" i="1"/>
  <c r="I25" i="1" s="1"/>
  <c r="H20" i="1"/>
  <c r="H25" i="1" s="1"/>
  <c r="K16" i="1"/>
  <c r="K61" i="1" s="1"/>
  <c r="J16" i="1"/>
  <c r="J61" i="1" s="1"/>
  <c r="M11" i="1"/>
  <c r="M16" i="1" s="1"/>
  <c r="M61" i="1" s="1"/>
  <c r="L11" i="1"/>
  <c r="L16" i="1" s="1"/>
  <c r="L61" i="1" s="1"/>
  <c r="K11" i="1"/>
  <c r="K56" i="1" s="1"/>
  <c r="J11" i="1"/>
  <c r="J56" i="1" s="1"/>
  <c r="I11" i="1"/>
  <c r="I16" i="1" s="1"/>
  <c r="I61" i="1" s="1"/>
  <c r="H11" i="1"/>
  <c r="H16" i="1" s="1"/>
  <c r="H61" i="1" l="1"/>
  <c r="H56" i="1"/>
  <c r="L56" i="1"/>
  <c r="I56" i="1"/>
  <c r="M56" i="1"/>
  <c r="G47" i="1"/>
  <c r="G52" i="1" s="1"/>
  <c r="G38" i="1"/>
  <c r="G43" i="1" s="1"/>
  <c r="G29" i="1"/>
  <c r="G34" i="1" s="1"/>
  <c r="G20" i="1"/>
  <c r="G25" i="1" s="1"/>
  <c r="G11" i="1"/>
  <c r="G16" i="1" s="1"/>
  <c r="F47" i="1" l="1"/>
  <c r="F52" i="1" s="1"/>
  <c r="F38" i="1"/>
  <c r="F43" i="1" s="1"/>
  <c r="F29" i="1"/>
  <c r="F34" i="1" s="1"/>
  <c r="F20" i="1"/>
  <c r="F25" i="1" s="1"/>
  <c r="F11" i="1"/>
  <c r="F16" i="1" s="1"/>
  <c r="E47" i="1" l="1"/>
  <c r="E38" i="1"/>
  <c r="E29" i="1"/>
  <c r="E20" i="1"/>
  <c r="E11" i="1"/>
  <c r="E16" i="1" s="1"/>
  <c r="C47" i="1" l="1"/>
  <c r="C38" i="1"/>
  <c r="C29" i="1"/>
  <c r="C20" i="1"/>
  <c r="C25" i="1" s="1"/>
  <c r="C11" i="1"/>
  <c r="C16" i="1" s="1"/>
  <c r="D47" i="1" l="1"/>
  <c r="D38" i="1"/>
  <c r="D29" i="1"/>
  <c r="D20" i="1"/>
  <c r="D25" i="1" s="1"/>
  <c r="D11" i="1"/>
  <c r="D16" i="1" s="1"/>
  <c r="C54" i="1" l="1"/>
  <c r="D54" i="1"/>
  <c r="E54" i="1"/>
  <c r="F54" i="1"/>
  <c r="G54" i="1"/>
  <c r="C55" i="1"/>
  <c r="D55" i="1"/>
  <c r="E55" i="1"/>
  <c r="F55" i="1"/>
  <c r="G55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B55" i="1"/>
  <c r="B57" i="1"/>
  <c r="B58" i="1"/>
  <c r="B59" i="1"/>
  <c r="B60" i="1"/>
  <c r="B54" i="1"/>
  <c r="E52" i="1" l="1"/>
  <c r="D52" i="1"/>
  <c r="C52" i="1"/>
  <c r="B47" i="1"/>
  <c r="B52" i="1" s="1"/>
  <c r="E43" i="1"/>
  <c r="D43" i="1"/>
  <c r="C43" i="1"/>
  <c r="B38" i="1"/>
  <c r="B43" i="1" s="1"/>
  <c r="E25" i="1" l="1"/>
  <c r="B29" i="1"/>
  <c r="B20" i="1"/>
  <c r="B25" i="1" s="1"/>
  <c r="B11" i="1"/>
  <c r="F56" i="1" l="1"/>
  <c r="B56" i="1"/>
  <c r="G56" i="1"/>
  <c r="E56" i="1"/>
  <c r="D56" i="1"/>
  <c r="C56" i="1"/>
  <c r="F61" i="1"/>
  <c r="E34" i="1"/>
  <c r="D34" i="1"/>
  <c r="C34" i="1"/>
  <c r="B16" i="1"/>
  <c r="B34" i="1"/>
  <c r="B61" i="1" l="1"/>
  <c r="G61" i="1"/>
  <c r="E61" i="1"/>
  <c r="D61" i="1"/>
  <c r="C61" i="1"/>
</calcChain>
</file>

<file path=xl/sharedStrings.xml><?xml version="1.0" encoding="utf-8"?>
<sst xmlns="http://schemas.openxmlformats.org/spreadsheetml/2006/main" count="81" uniqueCount="34">
  <si>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</si>
  <si>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</si>
  <si>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</si>
  <si>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</si>
  <si>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</si>
  <si>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</si>
  <si>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</si>
  <si>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Натуральные, кВт*ч</t>
  </si>
  <si>
    <t>Население</t>
  </si>
  <si>
    <t>ТСЖ</t>
  </si>
  <si>
    <t>МБ</t>
  </si>
  <si>
    <t>Итого население</t>
  </si>
  <si>
    <t>КБ</t>
  </si>
  <si>
    <t>Прочие</t>
  </si>
  <si>
    <t>ФБ</t>
  </si>
  <si>
    <t>ИТОГО</t>
  </si>
  <si>
    <t>Лимонники</t>
  </si>
  <si>
    <t>Метеоритное</t>
  </si>
  <si>
    <t>Итог по Лимонники</t>
  </si>
  <si>
    <t>Итог по Метеоритное</t>
  </si>
  <si>
    <t>Дальний Кут</t>
  </si>
  <si>
    <t>Итог по Дальний Кут</t>
  </si>
  <si>
    <t>Поляны</t>
  </si>
  <si>
    <t>М.Поляны</t>
  </si>
  <si>
    <t>Итог по Поляны</t>
  </si>
  <si>
    <t>Итог по М.Поляны</t>
  </si>
  <si>
    <t>Фактический отпуск электрической энергии потребителям Дальнереченского и Красноармейского района в 2021 г.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</si>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</sst>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0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4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0" fontId="6" fillId="0" borderId="5" xfId="0" applyFont="1" applyFill="1" applyBorder="1" applyAlignment="1">
      <alignment horizontal="left" vertical="center"/>
    </xf>
    <xf numFmtId="4" fontId="6" fillId="0" borderId="5" xfId="0" applyNumberFormat="1" applyFont="1" applyFill="1" applyBorder="1" applyAlignment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6" fillId="0" borderId="5" xfId="0" applyFont="1" applyFill="1" applyBorder="1"/>
    <xf numFmtId="4" fontId="6" fillId="0" borderId="5" xfId="0" applyNumberFormat="1" applyFont="1" applyFill="1" applyBorder="1" applyAlignment="1">
      <alignment vertical="center"/>
    </xf>
    <xf numFmtId="0" fontId="8" fillId="0" borderId="6" xfId="0" applyFont="1" applyFill="1" applyBorder="1"/>
    <xf numFmtId="4" fontId="8" fillId="0" borderId="6" xfId="0" applyNumberFormat="1" applyFont="1" applyFill="1" applyBorder="1" applyAlignment="1">
      <alignment vertical="top"/>
    </xf>
    <xf numFmtId="164" fontId="6" fillId="0" borderId="4" xfId="0" applyNumberFormat="1" applyFont="1" applyFill="1" applyBorder="1" applyAlignment="1"/>
    <xf numFmtId="0" fontId="6" fillId="0" borderId="4" xfId="0" applyFont="1" applyFill="1" applyBorder="1" applyAlignment="1">
      <alignment horizontal="left" vertical="center"/>
    </xf>
    <xf numFmtId="0" fontId="9" fillId="0" borderId="6" xfId="0" applyFont="1" applyFill="1" applyBorder="1"/>
    <xf numFmtId="0" fontId="8" fillId="0" borderId="0" xfId="0" applyFont="1" applyFill="1" applyBorder="1"/>
    <xf numFmtId="4" fontId="8" fillId="0" borderId="0" xfId="0" applyNumberFormat="1" applyFont="1" applyFill="1" applyBorder="1" applyAlignment="1">
      <alignment vertical="top"/>
    </xf>
    <xf numFmtId="165" fontId="8" fillId="0" borderId="6" xfId="0" applyNumberFormat="1" applyFont="1" applyFill="1" applyBorder="1" applyAlignment="1">
      <alignment vertical="top"/>
    </xf>
    <xf numFmtId="165" fontId="6" fillId="0" borderId="5" xfId="0" applyNumberFormat="1" applyFont="1" applyFill="1" applyBorder="1" applyAlignment="1"/>
    <xf numFmtId="165" fontId="7" fillId="0" borderId="5" xfId="0" applyNumberFormat="1" applyFont="1" applyFill="1" applyBorder="1" applyAlignment="1"/>
    <xf numFmtId="165" fontId="6" fillId="0" borderId="5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/>
    <xf numFmtId="165" fontId="6" fillId="0" borderId="4" xfId="0" applyNumberFormat="1" applyFont="1" applyFill="1" applyBorder="1"/>
    <xf numFmtId="166" fontId="6" fillId="0" borderId="5" xfId="0" applyNumberFormat="1" applyFont="1" applyFill="1" applyBorder="1" applyAlignment="1"/>
    <xf numFmtId="166" fontId="8" fillId="0" borderId="6" xfId="0" applyNumberFormat="1" applyFont="1" applyFill="1" applyBorder="1" applyAlignment="1">
      <alignment vertical="top"/>
    </xf>
    <xf numFmtId="166" fontId="2" fillId="0" borderId="0" xfId="0" applyNumberFormat="1" applyFont="1" applyFill="1"/>
    <xf numFmtId="166" fontId="7" fillId="0" borderId="5" xfId="0" applyNumberFormat="1" applyFont="1" applyFill="1" applyBorder="1" applyAlignment="1"/>
    <xf numFmtId="166" fontId="6" fillId="0" borderId="5" xfId="0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top"/>
    </xf>
    <xf numFmtId="165" fontId="4" fillId="0" borderId="4" xfId="0" applyNumberFormat="1" applyFont="1" applyFill="1" applyBorder="1" applyAlignment="1"/>
    <xf numFmtId="165" fontId="4" fillId="0" borderId="2" xfId="0" applyNumberFormat="1" applyFont="1" applyFill="1" applyBorder="1" applyAlignment="1"/>
    <xf numFmtId="166" fontId="6" fillId="0" borderId="4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4" fontId="6" fillId="0" borderId="4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3"/>
  <sheetViews>
    <sheetView tabSelected="1" zoomScaleNormal="100" workbookViewId="0">
      <pane xSplit="1" ySplit="7" topLeftCell="G47" activePane="bottomRight" state="frozen"/>
      <selection pane="topRight" activeCell="B1" sqref="B1"/>
      <selection pane="bottomLeft" activeCell="A8" sqref="A8"/>
      <selection pane="bottomRight" activeCell="N60" sqref="N60"/>
    </sheetView>
  </sheetViews>
  <sheetFormatPr defaultRowHeight="11.25"/>
  <cols>
    <col min="1" max="1" width="17.85546875" style="1" customWidth="1"/>
    <col min="2" max="2" width="11" style="1" customWidth="1"/>
    <col min="3" max="3" width="12.28515625" style="1" customWidth="1"/>
    <col min="4" max="4" width="11.7109375" style="1" customWidth="1"/>
    <col min="5" max="5" width="12.140625" style="1" customWidth="1"/>
    <col min="6" max="6" width="12.85546875" style="1" customWidth="1"/>
    <col min="7" max="7" width="13.140625" style="1" customWidth="1"/>
    <col min="8" max="8" width="12.7109375" style="1" customWidth="1"/>
    <col min="9" max="9" width="12.28515625" style="1" customWidth="1"/>
    <col min="10" max="10" width="11.7109375" style="1" customWidth="1"/>
    <col min="11" max="11" width="12.28515625" style="1" customWidth="1"/>
    <col min="12" max="12" width="11.42578125" style="1" customWidth="1"/>
    <col min="13" max="13" width="13" style="1" customWidth="1"/>
    <col min="14" max="14" width="14.140625" style="1" customWidth="1"/>
    <col min="15" max="16384" width="9.140625" style="1"/>
  </cols>
  <sheetData>
    <row r="2" spans="1:14" ht="34.5" customHeight="1">
      <c r="A2" s="39" t="s">
        <v>26</v>
      </c>
      <c r="B2" s="39"/>
      <c r="C2" s="39"/>
      <c r="D2" s="39"/>
      <c r="E2" s="39"/>
      <c r="F2" s="39"/>
      <c r="G2" s="39"/>
    </row>
    <row r="4" spans="1:14">
      <c r="E4" s="29"/>
    </row>
    <row r="5" spans="1:14" s="3" customFormat="1" ht="30.75" customHeight="1">
      <c r="A5" s="37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27</v>
      </c>
      <c r="I5" s="36" t="s">
        <v>28</v>
      </c>
      <c r="J5" s="36" t="s">
        <v>29</v>
      </c>
      <c r="K5" s="36" t="s">
        <v>30</v>
      </c>
      <c r="L5" s="36" t="s">
        <v>31</v>
      </c>
      <c r="M5" s="36" t="s">
        <v>32</v>
      </c>
      <c r="N5" s="36" t="s">
        <v>33</v>
      </c>
    </row>
    <row r="6" spans="1:14" ht="22.5">
      <c r="A6" s="38"/>
      <c r="B6" s="4" t="s">
        <v>7</v>
      </c>
      <c r="C6" s="4" t="s">
        <v>7</v>
      </c>
      <c r="D6" s="4" t="s">
        <v>7</v>
      </c>
      <c r="E6" s="4" t="s">
        <v>7</v>
      </c>
      <c r="F6" s="4" t="s">
        <v>7</v>
      </c>
      <c r="G6" s="4" t="s">
        <v>7</v>
      </c>
      <c r="H6" s="4" t="s">
        <v>7</v>
      </c>
      <c r="I6" s="4" t="s">
        <v>7</v>
      </c>
      <c r="J6" s="4" t="s">
        <v>7</v>
      </c>
      <c r="K6" s="4" t="s">
        <v>7</v>
      </c>
      <c r="L6" s="4" t="s">
        <v>7</v>
      </c>
      <c r="M6" s="4" t="s">
        <v>7</v>
      </c>
      <c r="N6" s="4" t="s">
        <v>7</v>
      </c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6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8" t="s">
        <v>8</v>
      </c>
      <c r="B9" s="22">
        <v>6418.76</v>
      </c>
      <c r="C9" s="27">
        <v>6303.93</v>
      </c>
      <c r="D9" s="9">
        <v>4927.91</v>
      </c>
      <c r="E9" s="27">
        <v>4631.34</v>
      </c>
      <c r="F9" s="9">
        <v>4489.54</v>
      </c>
      <c r="G9" s="9">
        <v>4915.93</v>
      </c>
      <c r="H9" s="9">
        <v>5385.27</v>
      </c>
      <c r="I9" s="9">
        <v>5513.18</v>
      </c>
      <c r="J9" s="22">
        <v>5192.41</v>
      </c>
      <c r="K9" s="22">
        <v>5717.04</v>
      </c>
      <c r="L9" s="9">
        <v>4899.6099999999997</v>
      </c>
      <c r="M9" s="9">
        <v>5876.93</v>
      </c>
      <c r="N9" s="9">
        <v>64271.850000000006</v>
      </c>
    </row>
    <row r="10" spans="1:14">
      <c r="A10" s="8" t="s">
        <v>9</v>
      </c>
      <c r="B10" s="22"/>
      <c r="C10" s="9"/>
      <c r="D10" s="9"/>
      <c r="E10" s="27"/>
      <c r="F10" s="9"/>
      <c r="G10" s="9"/>
      <c r="H10" s="9"/>
      <c r="I10" s="9"/>
      <c r="J10" s="22"/>
      <c r="K10" s="9"/>
      <c r="L10" s="9"/>
      <c r="M10" s="9"/>
      <c r="N10" s="9">
        <v>0</v>
      </c>
    </row>
    <row r="11" spans="1:14" s="3" customFormat="1">
      <c r="A11" s="10" t="s">
        <v>11</v>
      </c>
      <c r="B11" s="23">
        <f t="shared" ref="B11:C11" si="0">B9+B10</f>
        <v>6418.76</v>
      </c>
      <c r="C11" s="11">
        <f t="shared" si="0"/>
        <v>6303.93</v>
      </c>
      <c r="D11" s="11">
        <f t="shared" ref="D11" si="1">D9+D10</f>
        <v>4927.91</v>
      </c>
      <c r="E11" s="30">
        <f t="shared" ref="E11" si="2">E9+E10</f>
        <v>4631.34</v>
      </c>
      <c r="F11" s="11">
        <f t="shared" ref="F11" si="3">F9+F10</f>
        <v>4489.54</v>
      </c>
      <c r="G11" s="11">
        <f t="shared" ref="G11:M11" si="4">G9+G10</f>
        <v>4915.93</v>
      </c>
      <c r="H11" s="11">
        <f t="shared" si="4"/>
        <v>5385.27</v>
      </c>
      <c r="I11" s="11">
        <f t="shared" si="4"/>
        <v>5513.18</v>
      </c>
      <c r="J11" s="23">
        <f t="shared" si="4"/>
        <v>5192.41</v>
      </c>
      <c r="K11" s="11">
        <f t="shared" si="4"/>
        <v>5717.04</v>
      </c>
      <c r="L11" s="11">
        <f t="shared" si="4"/>
        <v>4899.6099999999997</v>
      </c>
      <c r="M11" s="11">
        <f t="shared" si="4"/>
        <v>5876.93</v>
      </c>
      <c r="N11" s="11">
        <v>64271.850000000006</v>
      </c>
    </row>
    <row r="12" spans="1:14">
      <c r="A12" s="12" t="s">
        <v>13</v>
      </c>
      <c r="B12" s="24">
        <v>50</v>
      </c>
      <c r="C12" s="13">
        <v>50</v>
      </c>
      <c r="D12" s="13">
        <v>50</v>
      </c>
      <c r="E12" s="31">
        <v>50</v>
      </c>
      <c r="F12" s="13">
        <v>50</v>
      </c>
      <c r="G12" s="13">
        <v>50</v>
      </c>
      <c r="H12" s="13">
        <v>50</v>
      </c>
      <c r="I12" s="13">
        <v>50</v>
      </c>
      <c r="J12" s="24">
        <v>50</v>
      </c>
      <c r="K12" s="13">
        <v>50</v>
      </c>
      <c r="L12" s="13">
        <v>50</v>
      </c>
      <c r="M12" s="13">
        <v>50</v>
      </c>
      <c r="N12" s="13">
        <v>600</v>
      </c>
    </row>
    <row r="13" spans="1:14">
      <c r="A13" s="12" t="s">
        <v>12</v>
      </c>
      <c r="B13" s="24">
        <v>38</v>
      </c>
      <c r="C13" s="13">
        <v>40</v>
      </c>
      <c r="D13" s="13">
        <v>40</v>
      </c>
      <c r="E13" s="31">
        <v>25</v>
      </c>
      <c r="F13" s="13">
        <v>15</v>
      </c>
      <c r="G13" s="13">
        <v>15</v>
      </c>
      <c r="H13" s="13">
        <v>10</v>
      </c>
      <c r="I13" s="13">
        <v>17</v>
      </c>
      <c r="J13" s="24">
        <v>12</v>
      </c>
      <c r="K13" s="13">
        <v>21</v>
      </c>
      <c r="L13" s="13">
        <v>20</v>
      </c>
      <c r="M13" s="13">
        <v>30</v>
      </c>
      <c r="N13" s="13">
        <v>283</v>
      </c>
    </row>
    <row r="14" spans="1:14">
      <c r="A14" s="12" t="s">
        <v>10</v>
      </c>
      <c r="B14" s="24">
        <v>12</v>
      </c>
      <c r="C14" s="13">
        <v>15</v>
      </c>
      <c r="D14" s="13">
        <v>13</v>
      </c>
      <c r="E14" s="31">
        <v>11</v>
      </c>
      <c r="F14" s="13">
        <v>10</v>
      </c>
      <c r="G14" s="13">
        <v>6</v>
      </c>
      <c r="H14" s="13">
        <v>5</v>
      </c>
      <c r="I14" s="13">
        <v>8</v>
      </c>
      <c r="J14" s="24">
        <v>12</v>
      </c>
      <c r="K14" s="13">
        <v>13</v>
      </c>
      <c r="L14" s="13">
        <v>15</v>
      </c>
      <c r="M14" s="13">
        <v>18</v>
      </c>
      <c r="N14" s="13">
        <v>138</v>
      </c>
    </row>
    <row r="15" spans="1:14">
      <c r="A15" s="12" t="s">
        <v>14</v>
      </c>
      <c r="B15" s="24"/>
      <c r="C15" s="13"/>
      <c r="D15" s="13"/>
      <c r="E15" s="13"/>
      <c r="F15" s="13"/>
      <c r="G15" s="13"/>
      <c r="H15" s="13"/>
      <c r="I15" s="13"/>
      <c r="J15" s="24"/>
      <c r="K15" s="13"/>
      <c r="L15" s="13"/>
      <c r="M15" s="13"/>
      <c r="N15" s="13">
        <v>0</v>
      </c>
    </row>
    <row r="16" spans="1:14">
      <c r="A16" s="14" t="s">
        <v>18</v>
      </c>
      <c r="B16" s="21">
        <f t="shared" ref="B16:C16" si="5">B11+B12+B13+B14+B15</f>
        <v>6518.76</v>
      </c>
      <c r="C16" s="28">
        <f t="shared" si="5"/>
        <v>6408.93</v>
      </c>
      <c r="D16" s="21">
        <f t="shared" ref="D16" si="6">D11+D12+D13+D14+D15</f>
        <v>5030.91</v>
      </c>
      <c r="E16" s="28">
        <f t="shared" ref="E16" si="7">E11+E12+E13+E14+E15</f>
        <v>4717.34</v>
      </c>
      <c r="F16" s="15">
        <f t="shared" ref="F16" si="8">F11+F12+F13+F14+F15</f>
        <v>4564.54</v>
      </c>
      <c r="G16" s="15">
        <f t="shared" ref="G16:M16" si="9">G11+G12+G13+G14+G15</f>
        <v>4986.93</v>
      </c>
      <c r="H16" s="21">
        <f t="shared" si="9"/>
        <v>5450.27</v>
      </c>
      <c r="I16" s="15">
        <f t="shared" si="9"/>
        <v>5588.18</v>
      </c>
      <c r="J16" s="21">
        <f t="shared" si="9"/>
        <v>5266.41</v>
      </c>
      <c r="K16" s="21">
        <f t="shared" si="9"/>
        <v>5801.04</v>
      </c>
      <c r="L16" s="15">
        <f t="shared" si="9"/>
        <v>4984.6099999999997</v>
      </c>
      <c r="M16" s="21">
        <f t="shared" si="9"/>
        <v>5974.93</v>
      </c>
      <c r="N16" s="21">
        <v>65292.850000000006</v>
      </c>
    </row>
    <row r="17" spans="1:14">
      <c r="A17" s="6" t="s">
        <v>17</v>
      </c>
      <c r="B17" s="25"/>
      <c r="C17" s="16"/>
      <c r="D17" s="16"/>
      <c r="E17" s="16"/>
      <c r="F17" s="16"/>
      <c r="G17" s="16"/>
      <c r="H17" s="16"/>
      <c r="I17" s="16"/>
      <c r="J17" s="25"/>
      <c r="K17" s="16"/>
      <c r="L17" s="16"/>
      <c r="M17" s="16"/>
      <c r="N17" s="16"/>
    </row>
    <row r="18" spans="1:14">
      <c r="A18" s="8" t="s">
        <v>8</v>
      </c>
      <c r="B18" s="22">
        <v>6585.52</v>
      </c>
      <c r="C18" s="9">
        <v>5770.7</v>
      </c>
      <c r="D18" s="9">
        <v>5156.58</v>
      </c>
      <c r="E18" s="27">
        <v>4647.3100000000004</v>
      </c>
      <c r="F18" s="9">
        <v>4451.59</v>
      </c>
      <c r="G18" s="9">
        <v>5118.6400000000003</v>
      </c>
      <c r="H18" s="9">
        <v>5041.51</v>
      </c>
      <c r="I18" s="22">
        <v>6455.53</v>
      </c>
      <c r="J18" s="22">
        <v>6878.24</v>
      </c>
      <c r="K18" s="22">
        <v>7963.49</v>
      </c>
      <c r="L18" s="9">
        <v>7959.79</v>
      </c>
      <c r="M18" s="9">
        <v>6835.27</v>
      </c>
      <c r="N18" s="9">
        <v>72864.170000000013</v>
      </c>
    </row>
    <row r="19" spans="1:14">
      <c r="A19" s="8" t="s">
        <v>9</v>
      </c>
      <c r="B19" s="22"/>
      <c r="C19" s="9"/>
      <c r="D19" s="9"/>
      <c r="E19" s="27"/>
      <c r="F19" s="9"/>
      <c r="G19" s="9"/>
      <c r="H19" s="9"/>
      <c r="I19" s="9"/>
      <c r="J19" s="22"/>
      <c r="K19" s="9"/>
      <c r="L19" s="9"/>
      <c r="M19" s="9"/>
      <c r="N19" s="9">
        <v>0</v>
      </c>
    </row>
    <row r="20" spans="1:14">
      <c r="A20" s="10" t="s">
        <v>11</v>
      </c>
      <c r="B20" s="23">
        <f t="shared" ref="B20:C20" si="10">B18+B19</f>
        <v>6585.52</v>
      </c>
      <c r="C20" s="11">
        <f t="shared" si="10"/>
        <v>5770.7</v>
      </c>
      <c r="D20" s="11">
        <f t="shared" ref="D20" si="11">D18+D19</f>
        <v>5156.58</v>
      </c>
      <c r="E20" s="30">
        <f t="shared" ref="E20" si="12">E18+E19</f>
        <v>4647.3100000000004</v>
      </c>
      <c r="F20" s="11">
        <f t="shared" ref="F20" si="13">F18+F19</f>
        <v>4451.59</v>
      </c>
      <c r="G20" s="11">
        <f t="shared" ref="G20:M20" si="14">G18+G19</f>
        <v>5118.6400000000003</v>
      </c>
      <c r="H20" s="11">
        <f t="shared" si="14"/>
        <v>5041.51</v>
      </c>
      <c r="I20" s="11">
        <f t="shared" si="14"/>
        <v>6455.53</v>
      </c>
      <c r="J20" s="23">
        <f t="shared" si="14"/>
        <v>6878.24</v>
      </c>
      <c r="K20" s="11">
        <f t="shared" si="14"/>
        <v>7963.49</v>
      </c>
      <c r="L20" s="11">
        <f t="shared" si="14"/>
        <v>7959.79</v>
      </c>
      <c r="M20" s="11">
        <f t="shared" si="14"/>
        <v>6835.27</v>
      </c>
      <c r="N20" s="11">
        <v>72864.170000000013</v>
      </c>
    </row>
    <row r="21" spans="1:14">
      <c r="A21" s="12" t="s">
        <v>13</v>
      </c>
      <c r="B21" s="24">
        <v>129</v>
      </c>
      <c r="C21" s="13">
        <v>140</v>
      </c>
      <c r="D21" s="13">
        <v>140</v>
      </c>
      <c r="E21" s="31">
        <v>148</v>
      </c>
      <c r="F21" s="13">
        <v>167</v>
      </c>
      <c r="G21" s="13">
        <v>192</v>
      </c>
      <c r="H21" s="13">
        <v>240</v>
      </c>
      <c r="I21" s="13">
        <v>262</v>
      </c>
      <c r="J21" s="24">
        <v>246</v>
      </c>
      <c r="K21" s="13">
        <v>219</v>
      </c>
      <c r="L21" s="13">
        <v>218</v>
      </c>
      <c r="M21" s="13">
        <v>193</v>
      </c>
      <c r="N21" s="13">
        <v>2294</v>
      </c>
    </row>
    <row r="22" spans="1:14">
      <c r="A22" s="12" t="s">
        <v>12</v>
      </c>
      <c r="B22" s="24">
        <v>5</v>
      </c>
      <c r="C22" s="13">
        <v>3</v>
      </c>
      <c r="D22" s="13">
        <v>2</v>
      </c>
      <c r="E22" s="31"/>
      <c r="F22" s="13"/>
      <c r="G22" s="13">
        <v>1</v>
      </c>
      <c r="H22" s="13">
        <v>3</v>
      </c>
      <c r="I22" s="13">
        <v>4</v>
      </c>
      <c r="J22" s="24">
        <v>3</v>
      </c>
      <c r="K22" s="13">
        <v>4</v>
      </c>
      <c r="L22" s="13">
        <v>5</v>
      </c>
      <c r="M22" s="13">
        <v>1</v>
      </c>
      <c r="N22" s="13">
        <v>31</v>
      </c>
    </row>
    <row r="23" spans="1:14">
      <c r="A23" s="12" t="s">
        <v>10</v>
      </c>
      <c r="B23" s="24">
        <v>87.4</v>
      </c>
      <c r="C23" s="13">
        <v>67.2</v>
      </c>
      <c r="D23" s="13">
        <v>74.400000000000006</v>
      </c>
      <c r="E23" s="31">
        <v>72</v>
      </c>
      <c r="F23" s="13">
        <v>72</v>
      </c>
      <c r="G23" s="13">
        <v>72</v>
      </c>
      <c r="H23" s="13">
        <v>74.400000000000006</v>
      </c>
      <c r="I23" s="13">
        <v>74.400000000000006</v>
      </c>
      <c r="J23" s="24">
        <v>72</v>
      </c>
      <c r="K23" s="13">
        <v>74.400000000000006</v>
      </c>
      <c r="L23" s="13">
        <v>72</v>
      </c>
      <c r="M23" s="13">
        <v>162.4</v>
      </c>
      <c r="N23" s="13">
        <v>974.59999999999991</v>
      </c>
    </row>
    <row r="24" spans="1:14">
      <c r="A24" s="12" t="s">
        <v>14</v>
      </c>
      <c r="B24" s="24"/>
      <c r="C24" s="13"/>
      <c r="D24" s="13"/>
      <c r="E24" s="13"/>
      <c r="F24" s="13"/>
      <c r="G24" s="13"/>
      <c r="H24" s="13"/>
      <c r="I24" s="13"/>
      <c r="J24" s="24"/>
      <c r="K24" s="13"/>
      <c r="L24" s="13"/>
      <c r="M24" s="13"/>
      <c r="N24" s="13">
        <v>0</v>
      </c>
    </row>
    <row r="25" spans="1:14">
      <c r="A25" s="14" t="s">
        <v>19</v>
      </c>
      <c r="B25" s="21">
        <f t="shared" ref="B25:C25" si="15">B20+B21+B22+B23+B24</f>
        <v>6806.92</v>
      </c>
      <c r="C25" s="15">
        <f t="shared" si="15"/>
        <v>5980.9</v>
      </c>
      <c r="D25" s="21">
        <f t="shared" ref="D25" si="16">D20+D21+D22+D23+D24</f>
        <v>5372.98</v>
      </c>
      <c r="E25" s="28">
        <f t="shared" ref="E25" si="17">E20+E21+E22+E23+E24</f>
        <v>4867.3100000000004</v>
      </c>
      <c r="F25" s="15">
        <f t="shared" ref="F25" si="18">F20+F21+F22+F23+F24</f>
        <v>4690.59</v>
      </c>
      <c r="G25" s="15">
        <f t="shared" ref="G25:M25" si="19">G20+G21+G22+G23+G24</f>
        <v>5383.64</v>
      </c>
      <c r="H25" s="15">
        <f t="shared" si="19"/>
        <v>5358.91</v>
      </c>
      <c r="I25" s="21">
        <f t="shared" si="19"/>
        <v>6795.9299999999994</v>
      </c>
      <c r="J25" s="21">
        <f t="shared" si="19"/>
        <v>7199.24</v>
      </c>
      <c r="K25" s="21">
        <f t="shared" si="19"/>
        <v>8260.89</v>
      </c>
      <c r="L25" s="15">
        <f t="shared" si="19"/>
        <v>8254.7900000000009</v>
      </c>
      <c r="M25" s="21">
        <f t="shared" si="19"/>
        <v>7191.67</v>
      </c>
      <c r="N25" s="21">
        <v>76163.76999999999</v>
      </c>
    </row>
    <row r="26" spans="1:14">
      <c r="A26" s="6" t="s">
        <v>20</v>
      </c>
      <c r="B26" s="25"/>
      <c r="C26" s="16"/>
      <c r="D26" s="16"/>
      <c r="E26" s="16"/>
      <c r="F26" s="16"/>
      <c r="G26" s="16"/>
      <c r="H26" s="16"/>
      <c r="I26" s="16"/>
      <c r="J26" s="25"/>
      <c r="K26" s="16"/>
      <c r="L26" s="16"/>
      <c r="M26" s="16"/>
      <c r="N26" s="16"/>
    </row>
    <row r="27" spans="1:14">
      <c r="A27" s="8" t="s">
        <v>8</v>
      </c>
      <c r="B27" s="22">
        <v>4077.13</v>
      </c>
      <c r="C27" s="9">
        <v>3790.549</v>
      </c>
      <c r="D27" s="9">
        <v>3153.46</v>
      </c>
      <c r="E27" s="27">
        <v>3848.46</v>
      </c>
      <c r="F27" s="9">
        <v>5081.6899999999996</v>
      </c>
      <c r="G27" s="9">
        <v>4088.12</v>
      </c>
      <c r="H27" s="9">
        <v>4306.0200000000004</v>
      </c>
      <c r="I27" s="22">
        <v>5207.3999999999996</v>
      </c>
      <c r="J27" s="22">
        <v>4929.59</v>
      </c>
      <c r="K27" s="9">
        <v>4506.88</v>
      </c>
      <c r="L27" s="9">
        <v>4316.01</v>
      </c>
      <c r="M27" s="27">
        <v>5887.33</v>
      </c>
      <c r="N27" s="27">
        <v>53192.638999999996</v>
      </c>
    </row>
    <row r="28" spans="1:14">
      <c r="A28" s="8" t="s">
        <v>9</v>
      </c>
      <c r="B28" s="22"/>
      <c r="C28" s="9"/>
      <c r="D28" s="9"/>
      <c r="E28" s="27"/>
      <c r="F28" s="9"/>
      <c r="G28" s="9"/>
      <c r="H28" s="9"/>
      <c r="I28" s="22"/>
      <c r="J28" s="22"/>
      <c r="K28" s="9"/>
      <c r="L28" s="9"/>
      <c r="M28" s="9"/>
      <c r="N28" s="9">
        <v>0</v>
      </c>
    </row>
    <row r="29" spans="1:14">
      <c r="A29" s="10" t="s">
        <v>11</v>
      </c>
      <c r="B29" s="23">
        <f t="shared" ref="B29:C29" si="20">B27+B28</f>
        <v>4077.13</v>
      </c>
      <c r="C29" s="11">
        <f t="shared" si="20"/>
        <v>3790.549</v>
      </c>
      <c r="D29" s="11">
        <f t="shared" ref="D29" si="21">D27+D28</f>
        <v>3153.46</v>
      </c>
      <c r="E29" s="30">
        <f t="shared" ref="E29" si="22">E27+E28</f>
        <v>3848.46</v>
      </c>
      <c r="F29" s="11">
        <f t="shared" ref="F29" si="23">F27+F28</f>
        <v>5081.6899999999996</v>
      </c>
      <c r="G29" s="11">
        <f t="shared" ref="G29:M29" si="24">G27+G28</f>
        <v>4088.12</v>
      </c>
      <c r="H29" s="11">
        <f t="shared" si="24"/>
        <v>4306.0200000000004</v>
      </c>
      <c r="I29" s="23">
        <f t="shared" si="24"/>
        <v>5207.3999999999996</v>
      </c>
      <c r="J29" s="23">
        <f t="shared" si="24"/>
        <v>4929.59</v>
      </c>
      <c r="K29" s="11">
        <f t="shared" si="24"/>
        <v>4506.88</v>
      </c>
      <c r="L29" s="11">
        <f t="shared" si="24"/>
        <v>4316.01</v>
      </c>
      <c r="M29" s="30">
        <f t="shared" si="24"/>
        <v>5887.33</v>
      </c>
      <c r="N29" s="30">
        <v>53192.638999999996</v>
      </c>
    </row>
    <row r="30" spans="1:14">
      <c r="A30" s="12" t="s">
        <v>13</v>
      </c>
      <c r="B30" s="24">
        <v>2170</v>
      </c>
      <c r="C30" s="13">
        <v>1982</v>
      </c>
      <c r="D30" s="13">
        <v>1814</v>
      </c>
      <c r="E30" s="31">
        <v>1070</v>
      </c>
      <c r="F30" s="13">
        <v>727</v>
      </c>
      <c r="G30" s="13">
        <v>731</v>
      </c>
      <c r="H30" s="13">
        <v>914</v>
      </c>
      <c r="I30" s="24">
        <v>948</v>
      </c>
      <c r="J30" s="24">
        <v>918</v>
      </c>
      <c r="K30" s="13">
        <v>1115</v>
      </c>
      <c r="L30" s="13">
        <v>1223</v>
      </c>
      <c r="M30" s="13">
        <v>1431</v>
      </c>
      <c r="N30" s="13">
        <v>15043</v>
      </c>
    </row>
    <row r="31" spans="1:14">
      <c r="A31" s="12" t="s">
        <v>12</v>
      </c>
      <c r="B31" s="24"/>
      <c r="C31" s="13"/>
      <c r="D31" s="13"/>
      <c r="E31" s="31"/>
      <c r="F31" s="13"/>
      <c r="G31" s="13"/>
      <c r="H31" s="13"/>
      <c r="I31" s="24"/>
      <c r="J31" s="24"/>
      <c r="K31" s="13"/>
      <c r="L31" s="13"/>
      <c r="M31" s="13"/>
      <c r="N31" s="13">
        <v>0</v>
      </c>
    </row>
    <row r="32" spans="1:14">
      <c r="A32" s="12" t="s">
        <v>10</v>
      </c>
      <c r="B32" s="24">
        <v>66</v>
      </c>
      <c r="C32" s="13">
        <v>79</v>
      </c>
      <c r="D32" s="13">
        <v>73</v>
      </c>
      <c r="E32" s="31">
        <v>73</v>
      </c>
      <c r="F32" s="13">
        <v>55</v>
      </c>
      <c r="G32" s="13">
        <v>58</v>
      </c>
      <c r="H32" s="13">
        <v>40</v>
      </c>
      <c r="I32" s="24">
        <v>46</v>
      </c>
      <c r="J32" s="24">
        <v>44</v>
      </c>
      <c r="K32" s="13">
        <v>38</v>
      </c>
      <c r="L32" s="13">
        <v>81</v>
      </c>
      <c r="M32" s="13">
        <v>96</v>
      </c>
      <c r="N32" s="13">
        <v>749</v>
      </c>
    </row>
    <row r="33" spans="1:14">
      <c r="A33" s="12" t="s">
        <v>14</v>
      </c>
      <c r="B33" s="24"/>
      <c r="C33" s="13"/>
      <c r="D33" s="13"/>
      <c r="E33" s="13"/>
      <c r="F33" s="13"/>
      <c r="G33" s="13"/>
      <c r="H33" s="13"/>
      <c r="I33" s="13"/>
      <c r="J33" s="24"/>
      <c r="K33" s="13"/>
      <c r="L33" s="13"/>
      <c r="M33" s="13"/>
      <c r="N33" s="13">
        <v>0</v>
      </c>
    </row>
    <row r="34" spans="1:14">
      <c r="A34" s="14" t="s">
        <v>21</v>
      </c>
      <c r="B34" s="21">
        <f t="shared" ref="B34" si="25">B29+B30+B31+B32+B33</f>
        <v>6313.13</v>
      </c>
      <c r="C34" s="15">
        <f t="shared" ref="C34" si="26">C29+C30+C31+C32+C33</f>
        <v>5851.549</v>
      </c>
      <c r="D34" s="21">
        <f t="shared" ref="D34" si="27">D29+D30+D31+D32+D33</f>
        <v>5040.46</v>
      </c>
      <c r="E34" s="28">
        <f t="shared" ref="E34" si="28">E29+E30+E31+E32+E33</f>
        <v>4991.46</v>
      </c>
      <c r="F34" s="15">
        <f t="shared" ref="F34" si="29">F29+F30+F31+F32+F33</f>
        <v>5863.69</v>
      </c>
      <c r="G34" s="15">
        <f t="shared" ref="G34:M34" si="30">G29+G30+G31+G32+G33</f>
        <v>4877.12</v>
      </c>
      <c r="H34" s="15">
        <f t="shared" si="30"/>
        <v>5260.02</v>
      </c>
      <c r="I34" s="21">
        <f t="shared" si="30"/>
        <v>6201.4</v>
      </c>
      <c r="J34" s="21">
        <f t="shared" si="30"/>
        <v>5891.59</v>
      </c>
      <c r="K34" s="15">
        <f t="shared" si="30"/>
        <v>5659.88</v>
      </c>
      <c r="L34" s="15">
        <f t="shared" si="30"/>
        <v>5620.01</v>
      </c>
      <c r="M34" s="28">
        <f t="shared" si="30"/>
        <v>7414.33</v>
      </c>
      <c r="N34" s="28">
        <v>68984.63900000001</v>
      </c>
    </row>
    <row r="35" spans="1:14">
      <c r="A35" s="6" t="s">
        <v>22</v>
      </c>
      <c r="B35" s="26"/>
      <c r="C35" s="7"/>
      <c r="D35" s="7"/>
      <c r="E35" s="7"/>
      <c r="F35" s="7"/>
      <c r="G35" s="7"/>
      <c r="H35" s="7"/>
      <c r="I35" s="40"/>
      <c r="J35" s="26"/>
      <c r="K35" s="7"/>
      <c r="L35" s="7"/>
      <c r="M35" s="7"/>
      <c r="N35" s="7"/>
    </row>
    <row r="36" spans="1:14">
      <c r="A36" s="8" t="s">
        <v>8</v>
      </c>
      <c r="B36" s="22">
        <v>26085.47</v>
      </c>
      <c r="C36" s="27">
        <v>17563.73</v>
      </c>
      <c r="D36" s="9">
        <v>14388.3</v>
      </c>
      <c r="E36" s="27">
        <v>11962.79</v>
      </c>
      <c r="F36" s="9">
        <v>11256.8</v>
      </c>
      <c r="G36" s="9">
        <v>12061.65</v>
      </c>
      <c r="H36" s="9">
        <v>13286.8</v>
      </c>
      <c r="I36" s="9">
        <v>15032.6</v>
      </c>
      <c r="J36" s="22">
        <v>13968.33</v>
      </c>
      <c r="K36" s="22">
        <v>12704.21</v>
      </c>
      <c r="L36" s="9">
        <v>14479.98</v>
      </c>
      <c r="M36" s="27">
        <v>6835.83</v>
      </c>
      <c r="N36" s="27">
        <v>169626.49</v>
      </c>
    </row>
    <row r="37" spans="1:14">
      <c r="A37" s="8" t="s">
        <v>9</v>
      </c>
      <c r="B37" s="22"/>
      <c r="C37" s="9"/>
      <c r="D37" s="9"/>
      <c r="E37" s="9"/>
      <c r="F37" s="9"/>
      <c r="G37" s="9"/>
      <c r="H37" s="9"/>
      <c r="I37" s="9"/>
      <c r="J37" s="22"/>
      <c r="K37" s="9"/>
      <c r="L37" s="9"/>
      <c r="M37" s="27"/>
      <c r="N37" s="27">
        <v>0</v>
      </c>
    </row>
    <row r="38" spans="1:14">
      <c r="A38" s="10" t="s">
        <v>11</v>
      </c>
      <c r="B38" s="23">
        <f t="shared" ref="B38" si="31">B36+B37</f>
        <v>26085.47</v>
      </c>
      <c r="C38" s="11">
        <f t="shared" ref="C38" si="32">C36+C37</f>
        <v>17563.73</v>
      </c>
      <c r="D38" s="11">
        <f t="shared" ref="D38" si="33">D36+D37</f>
        <v>14388.3</v>
      </c>
      <c r="E38" s="30">
        <f t="shared" ref="E38" si="34">E36+E37</f>
        <v>11962.79</v>
      </c>
      <c r="F38" s="11">
        <f t="shared" ref="F38" si="35">F36+F37</f>
        <v>11256.8</v>
      </c>
      <c r="G38" s="11">
        <f t="shared" ref="G38:M38" si="36">G36+G37</f>
        <v>12061.65</v>
      </c>
      <c r="H38" s="11">
        <f t="shared" si="36"/>
        <v>13286.8</v>
      </c>
      <c r="I38" s="11">
        <f t="shared" si="36"/>
        <v>15032.6</v>
      </c>
      <c r="J38" s="23">
        <f t="shared" si="36"/>
        <v>13968.33</v>
      </c>
      <c r="K38" s="11">
        <f t="shared" si="36"/>
        <v>12704.21</v>
      </c>
      <c r="L38" s="11">
        <f t="shared" si="36"/>
        <v>14479.98</v>
      </c>
      <c r="M38" s="30">
        <f t="shared" si="36"/>
        <v>6835.83</v>
      </c>
      <c r="N38" s="30">
        <v>169626.49</v>
      </c>
    </row>
    <row r="39" spans="1:14">
      <c r="A39" s="12" t="s">
        <v>13</v>
      </c>
      <c r="B39" s="24">
        <v>3533</v>
      </c>
      <c r="C39" s="13">
        <v>2931</v>
      </c>
      <c r="D39" s="13">
        <v>2873</v>
      </c>
      <c r="E39" s="31">
        <v>2556</v>
      </c>
      <c r="F39" s="13">
        <v>2828</v>
      </c>
      <c r="G39" s="13">
        <v>3279</v>
      </c>
      <c r="H39" s="13">
        <v>3825</v>
      </c>
      <c r="I39" s="13">
        <v>3982</v>
      </c>
      <c r="J39" s="31">
        <v>3613</v>
      </c>
      <c r="K39" s="13">
        <v>2940</v>
      </c>
      <c r="L39" s="13">
        <v>3250</v>
      </c>
      <c r="M39" s="13">
        <v>3333</v>
      </c>
      <c r="N39" s="13">
        <v>38943</v>
      </c>
    </row>
    <row r="40" spans="1:14">
      <c r="A40" s="12" t="s">
        <v>12</v>
      </c>
      <c r="B40" s="24"/>
      <c r="C40" s="13"/>
      <c r="D40" s="13"/>
      <c r="E40" s="31"/>
      <c r="F40" s="13"/>
      <c r="G40" s="13"/>
      <c r="H40" s="13"/>
      <c r="I40" s="13"/>
      <c r="J40" s="24"/>
      <c r="K40" s="13"/>
      <c r="L40" s="13"/>
      <c r="M40" s="13"/>
      <c r="N40" s="13">
        <v>0</v>
      </c>
    </row>
    <row r="41" spans="1:14">
      <c r="A41" s="12" t="s">
        <v>10</v>
      </c>
      <c r="B41" s="24">
        <v>2253</v>
      </c>
      <c r="C41" s="13">
        <v>1577</v>
      </c>
      <c r="D41" s="13">
        <v>1565</v>
      </c>
      <c r="E41" s="31">
        <v>1322</v>
      </c>
      <c r="F41" s="13">
        <v>659</v>
      </c>
      <c r="G41" s="13">
        <v>223</v>
      </c>
      <c r="H41" s="13">
        <v>198</v>
      </c>
      <c r="I41" s="13">
        <v>199</v>
      </c>
      <c r="J41" s="24">
        <v>331</v>
      </c>
      <c r="K41" s="13">
        <v>680</v>
      </c>
      <c r="L41" s="13">
        <v>1677</v>
      </c>
      <c r="M41" s="13">
        <v>1443</v>
      </c>
      <c r="N41" s="13">
        <v>12127</v>
      </c>
    </row>
    <row r="42" spans="1:14">
      <c r="A42" s="12" t="s">
        <v>14</v>
      </c>
      <c r="B42" s="24"/>
      <c r="C42" s="13"/>
      <c r="D42" s="13"/>
      <c r="E42" s="13"/>
      <c r="F42" s="13"/>
      <c r="G42" s="13"/>
      <c r="H42" s="13"/>
      <c r="I42" s="13"/>
      <c r="J42" s="24"/>
      <c r="K42" s="13"/>
      <c r="L42" s="13"/>
      <c r="M42" s="13"/>
      <c r="N42" s="13">
        <v>0</v>
      </c>
    </row>
    <row r="43" spans="1:14">
      <c r="A43" s="14" t="s">
        <v>24</v>
      </c>
      <c r="B43" s="21">
        <f t="shared" ref="B43" si="37">B38+B39+B40+B41+B42</f>
        <v>31871.47</v>
      </c>
      <c r="C43" s="15">
        <f t="shared" ref="C43" si="38">C38+C39+C40+C41+C42</f>
        <v>22071.73</v>
      </c>
      <c r="D43" s="15">
        <f t="shared" ref="D43" si="39">D38+D39+D40+D41+D42</f>
        <v>18826.3</v>
      </c>
      <c r="E43" s="28">
        <f t="shared" ref="E43" si="40">E38+E39+E40+E41+E42</f>
        <v>15840.79</v>
      </c>
      <c r="F43" s="15">
        <f t="shared" ref="F43" si="41">F38+F39+F40+F41+F42</f>
        <v>14743.8</v>
      </c>
      <c r="G43" s="15">
        <f t="shared" ref="G43:M43" si="42">G38+G39+G40+G41+G42</f>
        <v>15563.65</v>
      </c>
      <c r="H43" s="15">
        <f t="shared" si="42"/>
        <v>17309.8</v>
      </c>
      <c r="I43" s="15">
        <f t="shared" si="42"/>
        <v>19213.599999999999</v>
      </c>
      <c r="J43" s="21">
        <f t="shared" si="42"/>
        <v>17912.330000000002</v>
      </c>
      <c r="K43" s="21">
        <f t="shared" si="42"/>
        <v>16324.21</v>
      </c>
      <c r="L43" s="15">
        <f t="shared" si="42"/>
        <v>19406.98</v>
      </c>
      <c r="M43" s="28">
        <f t="shared" si="42"/>
        <v>11611.83</v>
      </c>
      <c r="N43" s="28">
        <v>220696.48999999996</v>
      </c>
    </row>
    <row r="44" spans="1:14">
      <c r="A44" s="6" t="s">
        <v>23</v>
      </c>
      <c r="B44" s="26"/>
      <c r="C44" s="35"/>
      <c r="D44" s="7"/>
      <c r="E44" s="7"/>
      <c r="F44" s="7"/>
      <c r="G44" s="7"/>
      <c r="H44" s="7"/>
      <c r="I44" s="7"/>
      <c r="J44" s="26"/>
      <c r="K44" s="7"/>
      <c r="L44" s="7"/>
      <c r="M44" s="7"/>
      <c r="N44" s="7"/>
    </row>
    <row r="45" spans="1:14">
      <c r="A45" s="8" t="s">
        <v>8</v>
      </c>
      <c r="B45" s="22">
        <v>15240.07</v>
      </c>
      <c r="C45" s="22">
        <v>10951.24</v>
      </c>
      <c r="D45" s="9">
        <v>9500.33</v>
      </c>
      <c r="E45" s="27">
        <v>6998.93</v>
      </c>
      <c r="F45" s="22">
        <v>8060.4</v>
      </c>
      <c r="G45" s="9">
        <v>9297.6200000000008</v>
      </c>
      <c r="H45" s="9">
        <v>8982.7800000000007</v>
      </c>
      <c r="I45" s="9">
        <v>11406.11</v>
      </c>
      <c r="J45" s="22">
        <v>8645.02</v>
      </c>
      <c r="K45" s="22">
        <v>9361.52</v>
      </c>
      <c r="L45" s="9">
        <v>8651.01</v>
      </c>
      <c r="M45" s="27">
        <v>4488.9399999999996</v>
      </c>
      <c r="N45" s="27">
        <v>111583.97</v>
      </c>
    </row>
    <row r="46" spans="1:14">
      <c r="A46" s="8" t="s">
        <v>9</v>
      </c>
      <c r="B46" s="22"/>
      <c r="C46" s="9"/>
      <c r="D46" s="9"/>
      <c r="E46" s="27"/>
      <c r="F46" s="9"/>
      <c r="G46" s="9"/>
      <c r="H46" s="9"/>
      <c r="I46" s="9"/>
      <c r="J46" s="22"/>
      <c r="K46" s="9"/>
      <c r="L46" s="9"/>
      <c r="M46" s="27"/>
      <c r="N46" s="27">
        <v>0</v>
      </c>
    </row>
    <row r="47" spans="1:14">
      <c r="A47" s="10" t="s">
        <v>11</v>
      </c>
      <c r="B47" s="23">
        <f t="shared" ref="B47" si="43">B45+B46</f>
        <v>15240.07</v>
      </c>
      <c r="C47" s="11">
        <f t="shared" ref="C47" si="44">C45+C46</f>
        <v>10951.24</v>
      </c>
      <c r="D47" s="11">
        <f t="shared" ref="D47" si="45">D45+D46</f>
        <v>9500.33</v>
      </c>
      <c r="E47" s="30">
        <f t="shared" ref="E47" si="46">E45+E46</f>
        <v>6998.93</v>
      </c>
      <c r="F47" s="11">
        <f t="shared" ref="F47" si="47">F45+F46</f>
        <v>8060.4</v>
      </c>
      <c r="G47" s="11">
        <f t="shared" ref="G47:M47" si="48">G45+G46</f>
        <v>9297.6200000000008</v>
      </c>
      <c r="H47" s="11">
        <f t="shared" si="48"/>
        <v>8982.7800000000007</v>
      </c>
      <c r="I47" s="11">
        <f t="shared" si="48"/>
        <v>11406.11</v>
      </c>
      <c r="J47" s="23">
        <f t="shared" si="48"/>
        <v>8645.02</v>
      </c>
      <c r="K47" s="11">
        <f t="shared" si="48"/>
        <v>9361.52</v>
      </c>
      <c r="L47" s="11">
        <f t="shared" si="48"/>
        <v>8651.01</v>
      </c>
      <c r="M47" s="30">
        <f t="shared" si="48"/>
        <v>4488.9399999999996</v>
      </c>
      <c r="N47" s="30">
        <v>111583.97</v>
      </c>
    </row>
    <row r="48" spans="1:14">
      <c r="A48" s="12" t="s">
        <v>13</v>
      </c>
      <c r="B48" s="24">
        <v>2087</v>
      </c>
      <c r="C48" s="13">
        <v>1552</v>
      </c>
      <c r="D48" s="13">
        <v>1810</v>
      </c>
      <c r="E48" s="31">
        <v>2082</v>
      </c>
      <c r="F48" s="13">
        <v>2474</v>
      </c>
      <c r="G48" s="13">
        <v>2758</v>
      </c>
      <c r="H48" s="13">
        <v>2423</v>
      </c>
      <c r="I48" s="13">
        <v>3321</v>
      </c>
      <c r="J48" s="24">
        <v>2357</v>
      </c>
      <c r="K48" s="13">
        <v>2327</v>
      </c>
      <c r="L48" s="13">
        <v>2254</v>
      </c>
      <c r="M48" s="31">
        <v>2223</v>
      </c>
      <c r="N48" s="31">
        <v>27668</v>
      </c>
    </row>
    <row r="49" spans="1:14">
      <c r="A49" s="12" t="s">
        <v>12</v>
      </c>
      <c r="B49" s="24">
        <v>2</v>
      </c>
      <c r="C49" s="13">
        <v>3</v>
      </c>
      <c r="D49" s="13"/>
      <c r="E49" s="31">
        <v>8</v>
      </c>
      <c r="F49" s="13">
        <v>67</v>
      </c>
      <c r="G49" s="13">
        <v>69</v>
      </c>
      <c r="H49" s="13">
        <v>61</v>
      </c>
      <c r="I49" s="13">
        <v>77</v>
      </c>
      <c r="J49" s="24">
        <v>63</v>
      </c>
      <c r="K49" s="13">
        <v>62</v>
      </c>
      <c r="L49" s="13">
        <v>65</v>
      </c>
      <c r="M49" s="31">
        <v>66</v>
      </c>
      <c r="N49" s="31">
        <v>543</v>
      </c>
    </row>
    <row r="50" spans="1:14">
      <c r="A50" s="12" t="s">
        <v>10</v>
      </c>
      <c r="B50" s="24"/>
      <c r="C50" s="13"/>
      <c r="D50" s="13"/>
      <c r="E50" s="31"/>
      <c r="F50" s="13"/>
      <c r="G50" s="13"/>
      <c r="H50" s="13"/>
      <c r="I50" s="13"/>
      <c r="J50" s="24"/>
      <c r="K50" s="13"/>
      <c r="L50" s="13"/>
      <c r="M50" s="31"/>
      <c r="N50" s="31">
        <v>0</v>
      </c>
    </row>
    <row r="51" spans="1:14">
      <c r="A51" s="12" t="s">
        <v>14</v>
      </c>
      <c r="B51" s="24"/>
      <c r="C51" s="13"/>
      <c r="D51" s="13"/>
      <c r="E51" s="13"/>
      <c r="F51" s="13"/>
      <c r="G51" s="13"/>
      <c r="H51" s="13"/>
      <c r="I51" s="13"/>
      <c r="J51" s="24"/>
      <c r="K51" s="13"/>
      <c r="L51" s="13"/>
      <c r="M51" s="31"/>
      <c r="N51" s="31">
        <v>0</v>
      </c>
    </row>
    <row r="52" spans="1:14">
      <c r="A52" s="14" t="s">
        <v>25</v>
      </c>
      <c r="B52" s="21">
        <f t="shared" ref="B52" si="49">B47+B48+B49+B50+B51</f>
        <v>17329.07</v>
      </c>
      <c r="C52" s="21">
        <f t="shared" ref="C52" si="50">C47+C48+C49+C50+C51</f>
        <v>12506.24</v>
      </c>
      <c r="D52" s="21">
        <f t="shared" ref="D52" si="51">D47+D48+D49+D50+D51</f>
        <v>11310.33</v>
      </c>
      <c r="E52" s="28">
        <f t="shared" ref="E52" si="52">E47+E48+E49+E50+E51</f>
        <v>9088.93</v>
      </c>
      <c r="F52" s="15">
        <f t="shared" ref="F52" si="53">F47+F48+F49+F50+F51</f>
        <v>10601.4</v>
      </c>
      <c r="G52" s="15">
        <f t="shared" ref="G52:M52" si="54">G47+G48+G49+G50+G51</f>
        <v>12124.62</v>
      </c>
      <c r="H52" s="15">
        <f t="shared" si="54"/>
        <v>11466.78</v>
      </c>
      <c r="I52" s="15">
        <f t="shared" si="54"/>
        <v>14804.11</v>
      </c>
      <c r="J52" s="21">
        <f t="shared" si="54"/>
        <v>11065.02</v>
      </c>
      <c r="K52" s="21">
        <f t="shared" si="54"/>
        <v>11750.52</v>
      </c>
      <c r="L52" s="15">
        <f t="shared" si="54"/>
        <v>10970.01</v>
      </c>
      <c r="M52" s="28">
        <f t="shared" si="54"/>
        <v>6777.94</v>
      </c>
      <c r="N52" s="28">
        <v>139794.97</v>
      </c>
    </row>
    <row r="53" spans="1:14">
      <c r="A53" s="19"/>
      <c r="B53" s="32"/>
      <c r="C53" s="20"/>
      <c r="D53" s="20"/>
      <c r="E53" s="15"/>
      <c r="F53" s="15"/>
      <c r="G53" s="15"/>
      <c r="H53" s="15"/>
      <c r="I53" s="15"/>
      <c r="J53" s="21"/>
      <c r="K53" s="20"/>
      <c r="L53" s="20"/>
      <c r="M53" s="20"/>
      <c r="N53" s="20"/>
    </row>
    <row r="54" spans="1:14">
      <c r="A54" s="17" t="s">
        <v>8</v>
      </c>
      <c r="B54" s="33">
        <f t="shared" ref="B54:G61" si="55">B9+B18+B27+B36+B45</f>
        <v>58406.950000000004</v>
      </c>
      <c r="C54" s="33">
        <f t="shared" si="55"/>
        <v>44380.148999999998</v>
      </c>
      <c r="D54" s="33">
        <f t="shared" si="55"/>
        <v>37126.58</v>
      </c>
      <c r="E54" s="33">
        <f t="shared" si="55"/>
        <v>32088.83</v>
      </c>
      <c r="F54" s="33">
        <f t="shared" si="55"/>
        <v>33340.019999999997</v>
      </c>
      <c r="G54" s="33">
        <f t="shared" si="55"/>
        <v>35481.96</v>
      </c>
      <c r="H54" s="33">
        <f>H9+H18+H27+H36+H45</f>
        <v>37002.379999999997</v>
      </c>
      <c r="I54" s="33">
        <f>I9+I18+I27+I36+I45</f>
        <v>43614.82</v>
      </c>
      <c r="J54" s="33">
        <f>J9+J18+J27+J36+J45</f>
        <v>39613.589999999997</v>
      </c>
      <c r="K54" s="33">
        <f>K9+K18+K27+K36+K45</f>
        <v>40253.14</v>
      </c>
      <c r="L54" s="33">
        <f>L9+L18+L27+L36+L45</f>
        <v>40306.400000000001</v>
      </c>
      <c r="M54" s="33">
        <f>M9+M18+M27+M36+M45</f>
        <v>29924.3</v>
      </c>
      <c r="N54" s="33">
        <v>471539.11899999995</v>
      </c>
    </row>
    <row r="55" spans="1:14">
      <c r="A55" s="8" t="s">
        <v>9</v>
      </c>
      <c r="B55" s="33">
        <f t="shared" si="55"/>
        <v>0</v>
      </c>
      <c r="C55" s="33">
        <f t="shared" si="55"/>
        <v>0</v>
      </c>
      <c r="D55" s="33">
        <f t="shared" si="55"/>
        <v>0</v>
      </c>
      <c r="E55" s="33">
        <f t="shared" si="55"/>
        <v>0</v>
      </c>
      <c r="F55" s="33">
        <f t="shared" si="55"/>
        <v>0</v>
      </c>
      <c r="G55" s="33">
        <f t="shared" si="55"/>
        <v>0</v>
      </c>
      <c r="H55" s="33">
        <f>H10+H19+H28+H37+H46</f>
        <v>0</v>
      </c>
      <c r="I55" s="33">
        <f>I10+I19+I28+I37+I46</f>
        <v>0</v>
      </c>
      <c r="J55" s="33">
        <f>J10+J19+J28+J37+J46</f>
        <v>0</v>
      </c>
      <c r="K55" s="33">
        <f>K10+K19+K28+K37+K46</f>
        <v>0</v>
      </c>
      <c r="L55" s="33">
        <f>L10+L19+L28+L37+L46</f>
        <v>0</v>
      </c>
      <c r="M55" s="33">
        <f>M10+M19+M28+M37+M46</f>
        <v>0</v>
      </c>
      <c r="N55" s="33">
        <v>0</v>
      </c>
    </row>
    <row r="56" spans="1:14" s="3" customFormat="1">
      <c r="A56" s="10" t="s">
        <v>11</v>
      </c>
      <c r="B56" s="33">
        <f t="shared" si="55"/>
        <v>58406.950000000004</v>
      </c>
      <c r="C56" s="33">
        <f t="shared" si="55"/>
        <v>44380.148999999998</v>
      </c>
      <c r="D56" s="33">
        <f t="shared" si="55"/>
        <v>37126.58</v>
      </c>
      <c r="E56" s="33">
        <f t="shared" si="55"/>
        <v>32088.83</v>
      </c>
      <c r="F56" s="33">
        <f t="shared" si="55"/>
        <v>33340.019999999997</v>
      </c>
      <c r="G56" s="33">
        <f t="shared" si="55"/>
        <v>35481.96</v>
      </c>
      <c r="H56" s="33">
        <f>H11+H20+H29+H38+H47</f>
        <v>37002.379999999997</v>
      </c>
      <c r="I56" s="33">
        <f>I11+I20+I29+I38+I47</f>
        <v>43614.82</v>
      </c>
      <c r="J56" s="33">
        <f>J11+J20+J29+J38+J47</f>
        <v>39613.589999999997</v>
      </c>
      <c r="K56" s="33">
        <f>K11+K20+K29+K38+K47</f>
        <v>40253.14</v>
      </c>
      <c r="L56" s="33">
        <f>L11+L20+L29+L38+L47</f>
        <v>40306.400000000001</v>
      </c>
      <c r="M56" s="33">
        <f>M11+M20+M29+M38+M47</f>
        <v>29924.3</v>
      </c>
      <c r="N56" s="33">
        <v>471539.11899999995</v>
      </c>
    </row>
    <row r="57" spans="1:14">
      <c r="A57" s="12" t="s">
        <v>13</v>
      </c>
      <c r="B57" s="33">
        <f t="shared" si="55"/>
        <v>7969</v>
      </c>
      <c r="C57" s="33">
        <f t="shared" si="55"/>
        <v>6655</v>
      </c>
      <c r="D57" s="33">
        <f t="shared" si="55"/>
        <v>6687</v>
      </c>
      <c r="E57" s="33">
        <f t="shared" si="55"/>
        <v>5906</v>
      </c>
      <c r="F57" s="33">
        <f t="shared" si="55"/>
        <v>6246</v>
      </c>
      <c r="G57" s="33">
        <f t="shared" si="55"/>
        <v>7010</v>
      </c>
      <c r="H57" s="33">
        <f>H12+H21+H30+H39+H48</f>
        <v>7452</v>
      </c>
      <c r="I57" s="33">
        <f>I12+I21+I30+I39+I48</f>
        <v>8563</v>
      </c>
      <c r="J57" s="33">
        <f>J12+J21+J30+J39+J48</f>
        <v>7184</v>
      </c>
      <c r="K57" s="33">
        <f>K12+K21+K30+K39+K48</f>
        <v>6651</v>
      </c>
      <c r="L57" s="33">
        <f>L12+L21+L30+L39+L48</f>
        <v>6995</v>
      </c>
      <c r="M57" s="33">
        <f>M12+M21+M30+M39+M48</f>
        <v>7230</v>
      </c>
      <c r="N57" s="33">
        <v>84548</v>
      </c>
    </row>
    <row r="58" spans="1:14">
      <c r="A58" s="12" t="s">
        <v>12</v>
      </c>
      <c r="B58" s="33">
        <f t="shared" si="55"/>
        <v>45</v>
      </c>
      <c r="C58" s="33">
        <f t="shared" si="55"/>
        <v>46</v>
      </c>
      <c r="D58" s="33">
        <f t="shared" si="55"/>
        <v>42</v>
      </c>
      <c r="E58" s="33">
        <f t="shared" si="55"/>
        <v>33</v>
      </c>
      <c r="F58" s="33">
        <f t="shared" si="55"/>
        <v>82</v>
      </c>
      <c r="G58" s="33">
        <f t="shared" si="55"/>
        <v>85</v>
      </c>
      <c r="H58" s="33">
        <f>H13+H22+H31+H40+H49</f>
        <v>74</v>
      </c>
      <c r="I58" s="33">
        <f>I13+I22+I31+I40+I49</f>
        <v>98</v>
      </c>
      <c r="J58" s="33">
        <f>J13+J22+J31+J40+J49</f>
        <v>78</v>
      </c>
      <c r="K58" s="33">
        <f>K13+K22+K31+K40+K49</f>
        <v>87</v>
      </c>
      <c r="L58" s="33">
        <f>L13+L22+L31+L40+L49</f>
        <v>90</v>
      </c>
      <c r="M58" s="33">
        <f>M13+M22+M31+M40+M49</f>
        <v>97</v>
      </c>
      <c r="N58" s="33">
        <v>857</v>
      </c>
    </row>
    <row r="59" spans="1:14">
      <c r="A59" s="12" t="s">
        <v>10</v>
      </c>
      <c r="B59" s="33">
        <f t="shared" si="55"/>
        <v>2418.4</v>
      </c>
      <c r="C59" s="33">
        <f t="shared" si="55"/>
        <v>1738.2</v>
      </c>
      <c r="D59" s="33">
        <f t="shared" si="55"/>
        <v>1725.4</v>
      </c>
      <c r="E59" s="33">
        <f t="shared" si="55"/>
        <v>1478</v>
      </c>
      <c r="F59" s="33">
        <f t="shared" si="55"/>
        <v>796</v>
      </c>
      <c r="G59" s="33">
        <f t="shared" si="55"/>
        <v>359</v>
      </c>
      <c r="H59" s="33">
        <f>H14+H23+H32+H41+H50</f>
        <v>317.39999999999998</v>
      </c>
      <c r="I59" s="33">
        <f>I14+I23+I32+I41+I50</f>
        <v>327.39999999999998</v>
      </c>
      <c r="J59" s="33">
        <f>J14+J23+J32+J41+J50</f>
        <v>459</v>
      </c>
      <c r="K59" s="33">
        <f>K14+K23+K32+K41+K50</f>
        <v>805.4</v>
      </c>
      <c r="L59" s="33">
        <f>L14+L23+L32+L41+L50</f>
        <v>1845</v>
      </c>
      <c r="M59" s="33">
        <f>M14+M23+M32+M41+M50</f>
        <v>1719.4</v>
      </c>
      <c r="N59" s="33">
        <v>13988.6</v>
      </c>
    </row>
    <row r="60" spans="1:14">
      <c r="A60" s="12" t="s">
        <v>14</v>
      </c>
      <c r="B60" s="33">
        <f t="shared" si="55"/>
        <v>0</v>
      </c>
      <c r="C60" s="33">
        <f t="shared" si="55"/>
        <v>0</v>
      </c>
      <c r="D60" s="33">
        <f t="shared" si="55"/>
        <v>0</v>
      </c>
      <c r="E60" s="33">
        <f t="shared" si="55"/>
        <v>0</v>
      </c>
      <c r="F60" s="33">
        <f t="shared" si="55"/>
        <v>0</v>
      </c>
      <c r="G60" s="33">
        <f t="shared" si="55"/>
        <v>0</v>
      </c>
      <c r="H60" s="33">
        <f>H15+H24+H33+H42+H51</f>
        <v>0</v>
      </c>
      <c r="I60" s="33">
        <f>I15+I24+I33+I42+I51</f>
        <v>0</v>
      </c>
      <c r="J60" s="33">
        <f>J15+J24+J33+J42+J51</f>
        <v>0</v>
      </c>
      <c r="K60" s="33">
        <f>K15+K24+K33+K42+K51</f>
        <v>0</v>
      </c>
      <c r="L60" s="33">
        <f>L15+L24+L33+L42+L51</f>
        <v>0</v>
      </c>
      <c r="M60" s="33">
        <f>M15+M24+M33+M42+M51</f>
        <v>0</v>
      </c>
      <c r="N60" s="33">
        <v>0</v>
      </c>
    </row>
    <row r="61" spans="1:14" s="3" customFormat="1">
      <c r="A61" s="18" t="s">
        <v>15</v>
      </c>
      <c r="B61" s="34">
        <f t="shared" si="55"/>
        <v>68839.350000000006</v>
      </c>
      <c r="C61" s="34">
        <f t="shared" si="55"/>
        <v>52819.348999999995</v>
      </c>
      <c r="D61" s="34">
        <f t="shared" si="55"/>
        <v>45580.979999999996</v>
      </c>
      <c r="E61" s="34">
        <f t="shared" si="55"/>
        <v>39505.83</v>
      </c>
      <c r="F61" s="34">
        <f t="shared" si="55"/>
        <v>40464.019999999997</v>
      </c>
      <c r="G61" s="34">
        <f t="shared" si="55"/>
        <v>42935.96</v>
      </c>
      <c r="H61" s="34">
        <f>H16+H25+H34+H43+H52</f>
        <v>44845.78</v>
      </c>
      <c r="I61" s="34">
        <f>I16+I25+I34+I43+I52</f>
        <v>52603.22</v>
      </c>
      <c r="J61" s="34">
        <f>J16+J25+J34+J43+J52</f>
        <v>47334.59</v>
      </c>
      <c r="K61" s="34">
        <f>K16+K25+K34+K43+K52</f>
        <v>47796.540000000008</v>
      </c>
      <c r="L61" s="34">
        <f>L16+L25+L34+L43+L52</f>
        <v>49236.4</v>
      </c>
      <c r="M61" s="34">
        <f>M16+M25+M34+M43+M52</f>
        <v>38970.700000000004</v>
      </c>
      <c r="N61" s="34">
        <v>570932.71899999992</v>
      </c>
    </row>
    <row r="64" spans="1:14">
      <c r="C64" s="29"/>
      <c r="G64" s="2"/>
    </row>
    <row r="65" spans="3:7">
      <c r="C65" s="29"/>
      <c r="D65" s="29"/>
      <c r="G65" s="2"/>
    </row>
    <row r="66" spans="3:7">
      <c r="C66" s="29"/>
      <c r="G66" s="2"/>
    </row>
    <row r="67" spans="3:7">
      <c r="C67" s="29"/>
      <c r="F67" s="2"/>
      <c r="G67" s="2"/>
    </row>
    <row r="68" spans="3:7">
      <c r="C68" s="29"/>
      <c r="F68" s="2"/>
      <c r="G68" s="2"/>
    </row>
    <row r="69" spans="3:7">
      <c r="C69" s="29"/>
      <c r="F69" s="2"/>
      <c r="G69" s="2"/>
    </row>
    <row r="70" spans="3:7">
      <c r="C70" s="29"/>
      <c r="F70" s="2"/>
      <c r="G70" s="2"/>
    </row>
    <row r="71" spans="3:7">
      <c r="C71" s="29"/>
      <c r="F71" s="2"/>
      <c r="G71" s="2"/>
    </row>
    <row r="72" spans="3:7">
      <c r="C72" s="29"/>
      <c r="F72" s="2"/>
      <c r="G72" s="2"/>
    </row>
    <row r="73" spans="3:7">
      <c r="C73" s="29"/>
      <c r="F73" s="2"/>
      <c r="G73" s="2"/>
    </row>
    <row r="74" spans="3:7">
      <c r="C74" s="29"/>
      <c r="F74" s="2"/>
      <c r="G74" s="2"/>
    </row>
    <row r="75" spans="3:7">
      <c r="C75" s="29"/>
      <c r="F75" s="2"/>
      <c r="G75" s="2"/>
    </row>
    <row r="76" spans="3:7">
      <c r="C76" s="29"/>
      <c r="F76" s="2"/>
      <c r="G76" s="2"/>
    </row>
    <row r="77" spans="3:7">
      <c r="C77" s="29"/>
      <c r="F77" s="2"/>
      <c r="G77" s="2"/>
    </row>
    <row r="78" spans="3:7">
      <c r="C78" s="29"/>
      <c r="F78" s="2"/>
      <c r="G78" s="2"/>
    </row>
    <row r="79" spans="3:7">
      <c r="C79" s="29"/>
      <c r="F79" s="2"/>
    </row>
    <row r="80" spans="3:7">
      <c r="C80" s="29"/>
      <c r="F80" s="2"/>
    </row>
    <row r="81" spans="6:6">
      <c r="F81" s="2"/>
    </row>
    <row r="82" spans="6:6">
      <c r="F82" s="2"/>
    </row>
    <row r="83" spans="6:6">
      <c r="F83" s="2"/>
    </row>
  </sheetData>
  <mergeCells count="2">
    <mergeCell ref="A5:A6"/>
    <mergeCell ref="A2:G2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рабочий</vt:lpstr>
      <vt:lpstr>'СВОД рабочий'!Заголовки_для_печати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Татьяна Анатольевна</dc:creator>
  <cp:lastModifiedBy>Пользователь Windows</cp:lastModifiedBy>
  <cp:lastPrinted>2017-01-11T02:43:58Z</cp:lastPrinted>
  <dcterms:created xsi:type="dcterms:W3CDTF">2014-10-10T05:32:48Z</dcterms:created>
  <dcterms:modified xsi:type="dcterms:W3CDTF">2022-01-24T02:37:48Z</dcterms:modified>
</cp:coreProperties>
</file>